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Titles" localSheetId="0">Лист1!$12:$13</definedName>
    <definedName name="_xlnm.Print_Area" localSheetId="0">Лист1!$A$1:$F$105</definedName>
  </definedNames>
  <calcPr calcId="125725" iterate="1"/>
</workbook>
</file>

<file path=xl/calcChain.xml><?xml version="1.0" encoding="utf-8"?>
<calcChain xmlns="http://schemas.openxmlformats.org/spreadsheetml/2006/main">
  <c r="I40" i="1"/>
  <c r="D87"/>
  <c r="E87"/>
  <c r="C87"/>
  <c r="D88"/>
  <c r="E88"/>
  <c r="C88"/>
  <c r="E24" l="1"/>
  <c r="D24"/>
  <c r="C24"/>
  <c r="C40" l="1"/>
  <c r="C36" s="1"/>
  <c r="D59"/>
  <c r="E59"/>
  <c r="C59"/>
  <c r="D47"/>
  <c r="E47"/>
  <c r="C47"/>
  <c r="E51"/>
  <c r="E50" s="1"/>
  <c r="D51"/>
  <c r="D50" s="1"/>
  <c r="C51"/>
  <c r="C50" s="1"/>
  <c r="D66"/>
  <c r="E66"/>
  <c r="C66"/>
  <c r="D19"/>
  <c r="D18" s="1"/>
  <c r="E19"/>
  <c r="E18" s="1"/>
  <c r="C19"/>
  <c r="C18" s="1"/>
  <c r="C32"/>
  <c r="E55"/>
  <c r="E40"/>
  <c r="E32"/>
  <c r="E29"/>
  <c r="E16"/>
  <c r="D55"/>
  <c r="D40"/>
  <c r="D32"/>
  <c r="D29"/>
  <c r="D16"/>
  <c r="C55"/>
  <c r="C29"/>
  <c r="C16"/>
  <c r="C15" l="1"/>
  <c r="E36"/>
  <c r="E15" s="1"/>
  <c r="D36"/>
  <c r="D15" s="1"/>
</calcChain>
</file>

<file path=xl/sharedStrings.xml><?xml version="1.0" encoding="utf-8"?>
<sst xmlns="http://schemas.openxmlformats.org/spreadsheetml/2006/main" count="181" uniqueCount="176">
  <si>
    <t>к решению Тверской городской Думы</t>
  </si>
  <si>
    <t>Код классификации доходов</t>
  </si>
  <si>
    <t>Наименование дохода</t>
  </si>
  <si>
    <t>000 1 00 00000 00 0000 000</t>
  </si>
  <si>
    <t>НАЛОГОВЫЕ И НЕНАЛОГОВЫЕ ДОХОДЫ</t>
  </si>
  <si>
    <t>000 1 01 00000 00 0000 000</t>
  </si>
  <si>
    <t>000 1 01 02000 01 0000 110</t>
  </si>
  <si>
    <t>000 1 03 00000 00 0000 000</t>
  </si>
  <si>
    <t>000 1 03 02000 01 0000 110</t>
  </si>
  <si>
    <t>000 1 03 02230 01 0000 110</t>
  </si>
  <si>
    <t xml:space="preserve">000 1 03 02240 01 0000 110 </t>
  </si>
  <si>
    <t>000 1 03 02250 01 0000 110</t>
  </si>
  <si>
    <t>000 1 03 02260 01 0000 110</t>
  </si>
  <si>
    <t>000 1 05 00000 00 0000 000</t>
  </si>
  <si>
    <t>000 1 05 02000 02 0000 110</t>
  </si>
  <si>
    <t>000 1 05 03000 01 0000 110</t>
  </si>
  <si>
    <t>000 1 06 00000 00 0000 000</t>
  </si>
  <si>
    <t>000 1 06 01000 00 0000 110</t>
  </si>
  <si>
    <t>000 1 06 06000 00 0000 110</t>
  </si>
  <si>
    <t>000 1 08 00000 00 0000 000</t>
  </si>
  <si>
    <t>000 1 08 03010 01 0000 110</t>
  </si>
  <si>
    <t>000 1 08 07150 01 0000 110</t>
  </si>
  <si>
    <t>000 1 08 07173 01 0000 110</t>
  </si>
  <si>
    <t>000 1 11 00000 00 0000 000</t>
  </si>
  <si>
    <t>000 1 11 05012 04 0000 120</t>
  </si>
  <si>
    <t>000 1 11 05024 04 0000 120</t>
  </si>
  <si>
    <t>000 1 11 05034 04 0000 120</t>
  </si>
  <si>
    <t>000 1 11 05074 04 0000 120</t>
  </si>
  <si>
    <t>000 1 11 07014 04 0000 120</t>
  </si>
  <si>
    <t>000 1 12 00000 00 0000 000</t>
  </si>
  <si>
    <t>000 1 12 01000 01 0000 120</t>
  </si>
  <si>
    <t>000 1 13 00000 00 0000 000</t>
  </si>
  <si>
    <t>000 1 13 01994 04 0000 130</t>
  </si>
  <si>
    <t>000 1 13 02064 04 0000 130</t>
  </si>
  <si>
    <t>000 1 13 02994 04 0000 130</t>
  </si>
  <si>
    <t>000 1 14 00000 00 0000 000</t>
  </si>
  <si>
    <t>000 1 14 01040 04 0000 410</t>
  </si>
  <si>
    <t>000 1 14 02043 04 0000 410</t>
  </si>
  <si>
    <t>000 1 14 06012 04 0000 430</t>
  </si>
  <si>
    <t>000 1 14 06024 04 0000 430</t>
  </si>
  <si>
    <t>000 1 16 00000 00 0000 000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</si>
  <si>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</si>
  <si>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</si>
  <si>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</si>
  <si>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</si>
  <si>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</si>
  <si>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</si>
  <si>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</si>
  <si>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</si>
  <si>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</si>
  <si>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</si>
  <si>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</si>
  <si>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</si>
  <si>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выдачу разрешения на установку рекламной конструкции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</si>
  <si>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</si>
  <si>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</si>
  <si>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</si>
  <si>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</si>
  <si>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</si>
  <si>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 xml:space="preserve"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 </t>
  </si>
  <si>
    <t>Платежи при пользовании природными ресурсами</t>
  </si>
  <si>
    <t>Плата за негативное воздействие на окружающую среду</t>
  </si>
  <si>
    <t xml:space="preserve">Прочие доходы от оказания платных услуг (работ) получателями средств бюджетов городских округов </t>
  </si>
  <si>
    <t xml:space="preserve">Доходы, поступающие в порядке возмещения расходов, понесённых в связи с эксплуатацией имущества городских округов 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</si>
  <si>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</si>
  <si>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</si>
  <si>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квартир, находящихся в собственности городских округов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</si>
  <si>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</si>
  <si>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</si>
  <si>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Штрафы, санкции, возмещение ущерба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</si>
  <si>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</si>
  <si>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</si>
  <si>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</si>
  <si>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</si>
  <si>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тыс.руб.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</si>
  <si>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</si>
  <si>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000 1 11 05092 04 0000 120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</si>
  <si>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</si>
  <si>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000 1 11 05312 04 0000 120</t>
  </si>
  <si>
    <t>Утверждено</t>
  </si>
  <si>
    <t>Налоговые и неналоговые доходы бюджета города Твери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</si>
  <si>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</si>
  <si>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000 1 14 06312 04 0000 430
</t>
  </si>
  <si>
    <t xml:space="preserve"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
</t>
  </si>
  <si>
    <t>2021 год</t>
  </si>
  <si>
    <t>000 1 11 05324 04 0000 120</t>
  </si>
  <si>
    <t>Доходы от оказания платных услуг и компенсации затрат государства</t>
  </si>
  <si>
    <t>000 1 05 04010 02 0000 110</t>
  </si>
  <si>
    <t>2022 год</t>
  </si>
  <si>
    <t>Налог, взимаемый в связи с применением патентной системы налогообложения, зачисляемый в бюджеты городских округов</t>
  </si>
  <si>
    <t>000 1 14 13040 04 0000 410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</si>
  <si>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</si>
  <si>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000 1 16 01050 01 0000 140</t>
  </si>
  <si>
    <t>000 1 16 01060 01 0000 140</t>
  </si>
  <si>
    <t>000 1 16 01070 01 0000 140</t>
  </si>
  <si>
    <t>000 1 16 01080 01 0000 140</t>
  </si>
  <si>
    <t>000 1 16 01130 01 0000 140</t>
  </si>
  <si>
    <t>000 1 16 01200 01 0000 140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</si>
  <si>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</si>
  <si>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000 1 16 01170 01 0000 140</t>
  </si>
  <si>
    <t>000 1 16 01190 01 0000 140</t>
  </si>
  <si>
    <t>000 1 16 02000 02 0000 140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</si>
  <si>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</si>
  <si>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</si>
  <si>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000 1 16 07090 00 0000 140</t>
  </si>
  <si>
    <t>000 1 16 10030 04 0000 140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</si>
  <si>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</si>
  <si>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000 1 16 10060 00 0000 140</t>
  </si>
  <si>
    <t>Платежи в целях возмещения убытков, причиненных уклонением от заключения муниципального контракта</t>
  </si>
  <si>
    <t>000 1 16 11060 01 0000 140</t>
  </si>
  <si>
    <t>Платежи, уплачиваемые в целях возмещения вреда, причиняемого автомобильным дорогам</t>
  </si>
  <si>
    <t>000 1 16 01140 01 0000 140</t>
  </si>
  <si>
    <t>000 1 16 01150 01 0000 140</t>
  </si>
  <si>
    <t>на 2021 год и на плановый период 2022 и 2023 годов</t>
  </si>
  <si>
    <t>2023 год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</si>
  <si>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</si>
  <si>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</si>
  <si>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</t>
  </si>
  <si>
    <t>000 1 12 01010 01 0000 120</t>
  </si>
  <si>
    <t>000 1 12 01030 01 0000 120</t>
  </si>
  <si>
    <t>000 1 12 01041 01 0000 120</t>
  </si>
  <si>
    <t>-</t>
  </si>
  <si>
    <t xml:space="preserve"> – в виде арендной платы</t>
  </si>
  <si>
    <t xml:space="preserve"> – в виде платы по договору социального найма</t>
  </si>
  <si>
    <t>Доходы от сдачи в аренду имущества, составляющего казну городских округов (за исключением земельных участков), в том числе:</t>
  </si>
  <si>
    <t>000 1 16 01110 01 0000 140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</si>
  <si>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</si>
  <si>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000 1 16 01120 01 0000 140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</si>
  <si>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</si>
  <si>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>000 1 16 01180 01 0000 140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</si>
  <si>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</si>
  <si>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</si>
  <si>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</si>
  <si>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</si>
  <si>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</si>
  <si>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</si>
  <si>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</si>
  <si>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</si>
  <si>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</si>
  <si>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</si>
  <si>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</si>
  <si>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</si>
  <si>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</si>
  <si>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</si>
  <si>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– в виде платы по договору на установку и эксплуатацию рекламной конструкции, а также средств от продажи права на заключение указанного договора</t>
  </si>
  <si>
    <t xml:space="preserve"> – в виде платы по договору на размещение нестационарного торгового объекта, в том числе объекта по оказанию услуг, на территории города Твери</t>
  </si>
  <si>
    <t xml:space="preserve">000 1 11 09080 04 0000 120
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</si>
  <si>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разграничена, в том числе:</t>
  </si>
  <si>
    <t>от 29.12.2020  № 308</t>
  </si>
  <si>
    <t>000 1 05 01000 00 0000 110</t>
  </si>
  <si>
    <t>Налог, взимаемый в связи с применением упрощенной системы налогообложения</t>
  </si>
  <si>
    <t>«Приложение 1</t>
  </si>
  <si>
    <t>000 1 17 00000 00 0000 000</t>
  </si>
  <si>
    <t>Прочие неналоговые доходы</t>
  </si>
  <si>
    <t xml:space="preserve">000 1 17 15020 04 0000 150
</t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</si>
  <si>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придомовой территории дома 62 корпус 1 по улице Можайского в городе Твери. Организация резинового покрытия детской площадки»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</si>
  <si>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придомовой территории дома 62 корпус 1 по улице Можайского в городе Твери. Комплектация детской площадки малыми архитектурными формами и игровым оборудованием»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</si>
  <si>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«Устройство детской спортивной площадки в г. Тверь, 1-й пер. Красной Слободы, дом 7/1»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</si>
  <si>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дворового пространства ж/д по адресу г. Тверь, Пролетарский район, пр-т Октябрьский, д. 34 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</si>
  <si>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придомовой территории по адресу: г. Тверь, проспект 50 лет Октября, д. 28»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</si>
  <si>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придомовой территории дома 2 корпус 1 по ул. Б. Полевого в г. Твери»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</si>
  <si>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дворового пространства по адресу: г. Тверь, б-р Ногина д.3, с установкой системы видеонаблюдения, системы контроля и управления доступом»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</si>
  <si>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«Ремонт дворовой территории многоквартирного дома по улице Спартака, дом 19 в городе Твери, Тверской области»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</si>
  <si>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«Ограждение придомовой территории с устройством автоматических ворот по адресу: г.Тверь, ул.Кирова д.5»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</si>
  <si>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«Обустройство площадки для временного размещения легкового автотранспорта на придомовой территории дома № 5 по ул. Новоторжской г. Тверь»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</si>
  <si>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«Устройство ограждающих автоматических конструкций, расположенных по адресу: г Тверь, пр-т Чайковского, д 46»</t>
    </r>
  </si>
  <si>
    <t>Инициативные платежи, зачисляемые в бюджеты городских округов, в том числе:</t>
  </si>
  <si>
    <r>
      <t>Доходы от реализации иного имущества, находящегося в собственности городских округов (за исключением имущества муниципальных бюджетных и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</si>
  <si>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«Асфальтирование дороги внутри дома от 1-го подъезда до 7-го подъезда и выезд из арки по адресу: г.Тверь, Артиллерийский пер., д.7»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</si>
  <si>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«Ремонт дворовой территории многоквартирного дома по адресу: ул.Загородная д.14к1 с проездами в г.Тверь Тверской области»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</si>
  <si>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«Благоустройство дворовой территории многоквартирного жилого дома, расположенного по адресу: г. Тверь, пос. Химинститута, д. 24»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</si>
  <si>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«Благоустройство дворовой территории многоквартирного жилого дома, расположенного по адресу: г. Тверь, пос. Химинститута, д. 18 (1 этап)»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</si>
  <si>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«Благоустройство дворовой территории многоквартирного жилого дома, расположенного по адресу: г. Тверь, пос. Химинститута, д. 18 (2 этап)»</t>
    </r>
  </si>
  <si>
    <r>
      <t xml:space="preserve"> - в виде инициативных платежей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«Устройство ограждения территории по адресу: г. Тверь, ул. Машинистов, д.3»</t>
    </r>
  </si>
  <si>
    <t>от _________2021  № ____</t>
  </si>
  <si>
    <t>Приложение 1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</si>
</sst>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trike/>
      <sz val="9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64" fontId="0" fillId="0" borderId="0" xfId="0" applyNumberForma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/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justify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/>
    <xf numFmtId="0" fontId="6" fillId="0" borderId="0" xfId="0" applyFont="1" applyAlignment="1">
      <alignment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justify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justify" vertical="center" wrapText="1"/>
    </xf>
    <xf numFmtId="164" fontId="7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wrapText="1"/>
    </xf>
    <xf numFmtId="0" fontId="1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164" fontId="9" fillId="2" borderId="0" xfId="0" applyNumberFormat="1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/>
    </xf>
    <xf numFmtId="164" fontId="0" fillId="0" borderId="0" xfId="0" applyNumberForma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3"/>
  <sheetViews>
    <sheetView tabSelected="1" view="pageBreakPreview" zoomScale="110" zoomScaleNormal="90" zoomScaleSheetLayoutView="110" workbookViewId="0">
      <selection activeCell="B6" sqref="B6:E6"/>
    </sheetView>
  </sheetViews>
  <sheetFormatPr defaultRowHeight="15"/>
  <cols>
    <col min="1" max="1" width="25.28515625" style="14" customWidth="1"/>
    <col min="2" max="2" width="78.5703125" style="15" customWidth="1"/>
    <col min="3" max="3" width="11.85546875" style="48" customWidth="1"/>
    <col min="4" max="4" width="11.42578125" style="16" customWidth="1"/>
    <col min="5" max="5" width="11.140625" style="16" customWidth="1"/>
    <col min="6" max="6" width="2.42578125" customWidth="1"/>
    <col min="9" max="9" width="15.140625" customWidth="1"/>
  </cols>
  <sheetData>
    <row r="1" spans="1:6" ht="18.75">
      <c r="B1" s="56" t="s">
        <v>175</v>
      </c>
      <c r="C1" s="56"/>
      <c r="D1" s="56"/>
      <c r="E1" s="56"/>
    </row>
    <row r="2" spans="1:6" ht="18.75">
      <c r="B2" s="57" t="s">
        <v>0</v>
      </c>
      <c r="C2" s="57"/>
      <c r="D2" s="57"/>
      <c r="E2" s="57"/>
    </row>
    <row r="3" spans="1:6" ht="15" customHeight="1">
      <c r="B3" s="57" t="s">
        <v>174</v>
      </c>
      <c r="C3" s="57"/>
      <c r="D3" s="57"/>
      <c r="E3" s="57"/>
    </row>
    <row r="4" spans="1:6" hidden="1"/>
    <row r="5" spans="1:6" ht="18.75">
      <c r="B5" s="56" t="s">
        <v>151</v>
      </c>
      <c r="C5" s="56"/>
      <c r="D5" s="56"/>
      <c r="E5" s="56"/>
    </row>
    <row r="6" spans="1:6" ht="18.75">
      <c r="B6" s="57" t="s">
        <v>0</v>
      </c>
      <c r="C6" s="57"/>
      <c r="D6" s="57"/>
      <c r="E6" s="57"/>
    </row>
    <row r="7" spans="1:6" ht="18.75">
      <c r="B7" s="57" t="s">
        <v>148</v>
      </c>
      <c r="C7" s="57"/>
      <c r="D7" s="57"/>
      <c r="E7" s="57"/>
    </row>
    <row r="8" spans="1:6" ht="16.5" customHeight="1"/>
    <row r="9" spans="1:6" s="2" customFormat="1" ht="18.75">
      <c r="A9" s="59" t="s">
        <v>80</v>
      </c>
      <c r="B9" s="59"/>
      <c r="C9" s="59"/>
      <c r="D9" s="59"/>
      <c r="E9" s="59"/>
    </row>
    <row r="10" spans="1:6" s="2" customFormat="1" ht="18.75">
      <c r="A10" s="59" t="s">
        <v>113</v>
      </c>
      <c r="B10" s="59"/>
      <c r="C10" s="59"/>
      <c r="D10" s="59"/>
      <c r="E10" s="59"/>
    </row>
    <row r="11" spans="1:6" s="2" customFormat="1" ht="16.5" customHeight="1">
      <c r="A11" s="14"/>
      <c r="B11" s="15"/>
      <c r="C11" s="49"/>
      <c r="D11" s="17"/>
      <c r="E11" s="17" t="s">
        <v>74</v>
      </c>
    </row>
    <row r="12" spans="1:6" ht="18" customHeight="1">
      <c r="A12" s="58" t="s">
        <v>1</v>
      </c>
      <c r="B12" s="58" t="s">
        <v>2</v>
      </c>
      <c r="C12" s="58" t="s">
        <v>79</v>
      </c>
      <c r="D12" s="58"/>
      <c r="E12" s="58"/>
      <c r="F12" s="1"/>
    </row>
    <row r="13" spans="1:6" ht="17.25" customHeight="1">
      <c r="A13" s="58"/>
      <c r="B13" s="58"/>
      <c r="C13" s="50" t="s">
        <v>84</v>
      </c>
      <c r="D13" s="18" t="s">
        <v>88</v>
      </c>
      <c r="E13" s="18" t="s">
        <v>114</v>
      </c>
      <c r="F13" s="1"/>
    </row>
    <row r="14" spans="1:6" s="7" customFormat="1" ht="11.25" customHeight="1">
      <c r="A14" s="19">
        <v>1</v>
      </c>
      <c r="B14" s="20">
        <v>2</v>
      </c>
      <c r="C14" s="51">
        <v>3</v>
      </c>
      <c r="D14" s="21">
        <v>4</v>
      </c>
      <c r="E14" s="21">
        <v>5</v>
      </c>
      <c r="F14" s="6"/>
    </row>
    <row r="15" spans="1:6" ht="25.5" customHeight="1">
      <c r="A15" s="22" t="s">
        <v>3</v>
      </c>
      <c r="B15" s="23" t="s">
        <v>4</v>
      </c>
      <c r="C15" s="52">
        <f>C16+C18+C24+C29+C32+C36+C50+C55+C59+C66+C87</f>
        <v>4181033.2</v>
      </c>
      <c r="D15" s="24">
        <f t="shared" ref="D15:E15" si="0">D16+D18+D24+D29+D32+D36+D50+D55+D59+D66+D87</f>
        <v>4018200</v>
      </c>
      <c r="E15" s="24">
        <f t="shared" si="0"/>
        <v>4126904</v>
      </c>
      <c r="F15" s="1"/>
    </row>
    <row r="16" spans="1:6" ht="20.25" customHeight="1">
      <c r="A16" s="25" t="s">
        <v>5</v>
      </c>
      <c r="B16" s="26" t="s">
        <v>41</v>
      </c>
      <c r="C16" s="52">
        <f>C17</f>
        <v>1967959.6</v>
      </c>
      <c r="D16" s="24">
        <f>D17</f>
        <v>2062021</v>
      </c>
      <c r="E16" s="24">
        <f>E17</f>
        <v>2204864</v>
      </c>
      <c r="F16" s="1"/>
    </row>
    <row r="17" spans="1:6" ht="20.25" customHeight="1">
      <c r="A17" s="27" t="s">
        <v>6</v>
      </c>
      <c r="B17" s="28" t="s">
        <v>42</v>
      </c>
      <c r="C17" s="34">
        <v>1967959.6</v>
      </c>
      <c r="D17" s="29">
        <v>2062021</v>
      </c>
      <c r="E17" s="29">
        <v>2204864</v>
      </c>
      <c r="F17" s="1"/>
    </row>
    <row r="18" spans="1:6" ht="30.75" customHeight="1">
      <c r="A18" s="25" t="s">
        <v>7</v>
      </c>
      <c r="B18" s="26" t="s">
        <v>43</v>
      </c>
      <c r="C18" s="52">
        <f>C19</f>
        <v>18675</v>
      </c>
      <c r="D18" s="24">
        <f>D19</f>
        <v>20028</v>
      </c>
      <c r="E18" s="24">
        <f>E19</f>
        <v>20028</v>
      </c>
      <c r="F18" s="1"/>
    </row>
    <row r="19" spans="1:6" ht="33" customHeight="1">
      <c r="A19" s="30" t="s">
        <v>8</v>
      </c>
      <c r="B19" s="31" t="s">
        <v>44</v>
      </c>
      <c r="C19" s="34">
        <f>C20+C21+C22+C23</f>
        <v>18675</v>
      </c>
      <c r="D19" s="29">
        <f>D20+D21+D22+D23</f>
        <v>20028</v>
      </c>
      <c r="E19" s="29">
        <f>E20+E21+E22+E23</f>
        <v>20028</v>
      </c>
      <c r="F19" s="1"/>
    </row>
    <row r="20" spans="1:6" ht="45" customHeight="1">
      <c r="A20" s="3" t="s">
        <v>9</v>
      </c>
      <c r="B20" s="32" t="s">
        <v>70</v>
      </c>
      <c r="C20" s="53">
        <v>8609</v>
      </c>
      <c r="D20" s="12">
        <v>9219</v>
      </c>
      <c r="E20" s="12">
        <v>9219</v>
      </c>
      <c r="F20" s="1"/>
    </row>
    <row r="21" spans="1:6" ht="61.5" customHeight="1">
      <c r="A21" s="3" t="s">
        <v>10</v>
      </c>
      <c r="B21" s="32" t="s">
        <v>71</v>
      </c>
      <c r="C21" s="53">
        <v>43</v>
      </c>
      <c r="D21" s="12">
        <v>45</v>
      </c>
      <c r="E21" s="12">
        <v>45</v>
      </c>
      <c r="F21" s="1"/>
    </row>
    <row r="22" spans="1:6" ht="48" customHeight="1">
      <c r="A22" s="3" t="s">
        <v>11</v>
      </c>
      <c r="B22" s="32" t="s">
        <v>72</v>
      </c>
      <c r="C22" s="53">
        <v>11213</v>
      </c>
      <c r="D22" s="12">
        <v>11934</v>
      </c>
      <c r="E22" s="12">
        <v>11934</v>
      </c>
      <c r="F22" s="1"/>
    </row>
    <row r="23" spans="1:6" ht="45.75" customHeight="1">
      <c r="A23" s="3" t="s">
        <v>12</v>
      </c>
      <c r="B23" s="32" t="s">
        <v>73</v>
      </c>
      <c r="C23" s="53">
        <v>-1190</v>
      </c>
      <c r="D23" s="12">
        <v>-1170</v>
      </c>
      <c r="E23" s="12">
        <v>-1170</v>
      </c>
      <c r="F23" s="1"/>
    </row>
    <row r="24" spans="1:6" ht="21.75" customHeight="1">
      <c r="A24" s="25" t="s">
        <v>13</v>
      </c>
      <c r="B24" s="26" t="s">
        <v>45</v>
      </c>
      <c r="C24" s="52">
        <f>C25+C26+C27+C28</f>
        <v>398261</v>
      </c>
      <c r="D24" s="24">
        <f>D25+D27+D28</f>
        <v>380287</v>
      </c>
      <c r="E24" s="24">
        <f>E25+E27+E28</f>
        <v>380303</v>
      </c>
      <c r="F24" s="1"/>
    </row>
    <row r="25" spans="1:6" ht="20.25" customHeight="1">
      <c r="A25" s="33" t="s">
        <v>149</v>
      </c>
      <c r="B25" s="31" t="s">
        <v>150</v>
      </c>
      <c r="C25" s="34">
        <v>239190</v>
      </c>
      <c r="D25" s="34">
        <v>311722</v>
      </c>
      <c r="E25" s="34">
        <v>306420</v>
      </c>
      <c r="F25" s="1"/>
    </row>
    <row r="26" spans="1:6" ht="21.75" customHeight="1">
      <c r="A26" s="30" t="s">
        <v>14</v>
      </c>
      <c r="B26" s="35" t="s">
        <v>46</v>
      </c>
      <c r="C26" s="34">
        <v>69104</v>
      </c>
      <c r="D26" s="36" t="s">
        <v>121</v>
      </c>
      <c r="E26" s="36" t="s">
        <v>121</v>
      </c>
      <c r="F26" s="1"/>
    </row>
    <row r="27" spans="1:6" ht="20.25" customHeight="1">
      <c r="A27" s="30" t="s">
        <v>15</v>
      </c>
      <c r="B27" s="35" t="s">
        <v>47</v>
      </c>
      <c r="C27" s="34">
        <v>154</v>
      </c>
      <c r="D27" s="36">
        <v>163</v>
      </c>
      <c r="E27" s="36">
        <v>175</v>
      </c>
      <c r="F27" s="1"/>
    </row>
    <row r="28" spans="1:6" ht="30.75" customHeight="1">
      <c r="A28" s="37" t="s">
        <v>87</v>
      </c>
      <c r="B28" s="31" t="s">
        <v>89</v>
      </c>
      <c r="C28" s="34">
        <v>89813</v>
      </c>
      <c r="D28" s="34">
        <v>68402</v>
      </c>
      <c r="E28" s="34">
        <v>73708</v>
      </c>
      <c r="F28" s="1"/>
    </row>
    <row r="29" spans="1:6" ht="19.5" customHeight="1">
      <c r="A29" s="25" t="s">
        <v>16</v>
      </c>
      <c r="B29" s="26" t="s">
        <v>48</v>
      </c>
      <c r="C29" s="52">
        <f>C30+C31</f>
        <v>673579</v>
      </c>
      <c r="D29" s="24">
        <f>D30+D31</f>
        <v>668738</v>
      </c>
      <c r="E29" s="24">
        <f>E30+E31</f>
        <v>671304</v>
      </c>
      <c r="F29" s="1"/>
    </row>
    <row r="30" spans="1:6" ht="22.5" customHeight="1">
      <c r="A30" s="30" t="s">
        <v>17</v>
      </c>
      <c r="B30" s="35" t="s">
        <v>49</v>
      </c>
      <c r="C30" s="34">
        <v>180761</v>
      </c>
      <c r="D30" s="29">
        <v>183292</v>
      </c>
      <c r="E30" s="29">
        <v>185858</v>
      </c>
      <c r="F30" s="1"/>
    </row>
    <row r="31" spans="1:6" ht="19.5" customHeight="1">
      <c r="A31" s="30" t="s">
        <v>18</v>
      </c>
      <c r="B31" s="35" t="s">
        <v>50</v>
      </c>
      <c r="C31" s="34">
        <v>492818</v>
      </c>
      <c r="D31" s="29">
        <v>485446</v>
      </c>
      <c r="E31" s="29">
        <v>485446</v>
      </c>
      <c r="F31" s="1"/>
    </row>
    <row r="32" spans="1:6" ht="22.5" customHeight="1">
      <c r="A32" s="25" t="s">
        <v>19</v>
      </c>
      <c r="B32" s="26" t="s">
        <v>51</v>
      </c>
      <c r="C32" s="52">
        <f>C33+C34+C35</f>
        <v>74313</v>
      </c>
      <c r="D32" s="24">
        <f>D33+D34+D35</f>
        <v>70484</v>
      </c>
      <c r="E32" s="24">
        <f>E33+E34+E35</f>
        <v>70484</v>
      </c>
      <c r="F32" s="1"/>
    </row>
    <row r="33" spans="1:9" ht="31.5" customHeight="1">
      <c r="A33" s="30" t="s">
        <v>20</v>
      </c>
      <c r="B33" s="35" t="s">
        <v>52</v>
      </c>
      <c r="C33" s="34">
        <v>73568</v>
      </c>
      <c r="D33" s="29">
        <v>69984</v>
      </c>
      <c r="E33" s="29">
        <v>69984</v>
      </c>
      <c r="F33" s="1"/>
    </row>
    <row r="34" spans="1:9" ht="30" customHeight="1">
      <c r="A34" s="30" t="s">
        <v>21</v>
      </c>
      <c r="B34" s="35" t="s">
        <v>53</v>
      </c>
      <c r="C34" s="34">
        <v>15</v>
      </c>
      <c r="D34" s="29">
        <v>15</v>
      </c>
      <c r="E34" s="29">
        <v>15</v>
      </c>
      <c r="F34" s="1"/>
    </row>
    <row r="35" spans="1:9" ht="61.5" customHeight="1">
      <c r="A35" s="30" t="s">
        <v>22</v>
      </c>
      <c r="B35" s="35" t="s">
        <v>54</v>
      </c>
      <c r="C35" s="34">
        <v>730</v>
      </c>
      <c r="D35" s="29">
        <v>485</v>
      </c>
      <c r="E35" s="29">
        <v>485</v>
      </c>
      <c r="F35" s="1"/>
    </row>
    <row r="36" spans="1:9" ht="30.75" customHeight="1">
      <c r="A36" s="25" t="s">
        <v>23</v>
      </c>
      <c r="B36" s="26" t="s">
        <v>55</v>
      </c>
      <c r="C36" s="52">
        <f>C37+C38+C39+C40+C43+C44+C45+C46+C47</f>
        <v>679594</v>
      </c>
      <c r="D36" s="24">
        <f>D37+D38+D39+D40+D43+D44+D45+D46+D47</f>
        <v>543231</v>
      </c>
      <c r="E36" s="24">
        <f>E37+E38+E39+E40+E43+E44+E45+E46+E47</f>
        <v>535453</v>
      </c>
      <c r="F36" s="1"/>
    </row>
    <row r="37" spans="1:9" ht="60" customHeight="1">
      <c r="A37" s="3" t="s">
        <v>24</v>
      </c>
      <c r="B37" s="4" t="s">
        <v>56</v>
      </c>
      <c r="C37" s="47">
        <v>268306</v>
      </c>
      <c r="D37" s="38">
        <v>265076</v>
      </c>
      <c r="E37" s="38">
        <v>260338</v>
      </c>
      <c r="F37" s="8"/>
    </row>
    <row r="38" spans="1:9" ht="59.25" customHeight="1">
      <c r="A38" s="3" t="s">
        <v>25</v>
      </c>
      <c r="B38" s="4" t="s">
        <v>57</v>
      </c>
      <c r="C38" s="47">
        <v>92775</v>
      </c>
      <c r="D38" s="38">
        <v>92257</v>
      </c>
      <c r="E38" s="38">
        <v>92582</v>
      </c>
      <c r="F38" s="1"/>
    </row>
    <row r="39" spans="1:9" ht="45" customHeight="1">
      <c r="A39" s="3" t="s">
        <v>26</v>
      </c>
      <c r="B39" s="4" t="s">
        <v>58</v>
      </c>
      <c r="C39" s="47">
        <v>2070</v>
      </c>
      <c r="D39" s="38">
        <v>2144</v>
      </c>
      <c r="E39" s="38">
        <v>2009</v>
      </c>
      <c r="F39" s="1"/>
    </row>
    <row r="40" spans="1:9" ht="29.25" customHeight="1">
      <c r="A40" s="3" t="s">
        <v>27</v>
      </c>
      <c r="B40" s="4" t="s">
        <v>124</v>
      </c>
      <c r="C40" s="47">
        <f>C41+C42</f>
        <v>271283</v>
      </c>
      <c r="D40" s="38">
        <f>D41+D42</f>
        <v>139153</v>
      </c>
      <c r="E40" s="38">
        <f>E41+E42</f>
        <v>135842</v>
      </c>
      <c r="F40" s="1"/>
      <c r="I40" s="55">
        <f>C37+C38+C39+C40+C43+C44+C45+C46+C47</f>
        <v>679594</v>
      </c>
    </row>
    <row r="41" spans="1:9" ht="17.25" customHeight="1">
      <c r="A41" s="3"/>
      <c r="B41" s="35" t="s">
        <v>122</v>
      </c>
      <c r="C41" s="34">
        <v>240087</v>
      </c>
      <c r="D41" s="36">
        <v>108942</v>
      </c>
      <c r="E41" s="36">
        <v>106515</v>
      </c>
      <c r="F41" s="1"/>
    </row>
    <row r="42" spans="1:9" ht="18" customHeight="1">
      <c r="A42" s="3"/>
      <c r="B42" s="35" t="s">
        <v>123</v>
      </c>
      <c r="C42" s="34">
        <v>31196</v>
      </c>
      <c r="D42" s="36">
        <v>30211</v>
      </c>
      <c r="E42" s="36">
        <v>29327</v>
      </c>
      <c r="F42" s="9"/>
    </row>
    <row r="43" spans="1:9" ht="48.75" customHeight="1">
      <c r="A43" s="3" t="s">
        <v>76</v>
      </c>
      <c r="B43" s="4" t="s">
        <v>75</v>
      </c>
      <c r="C43" s="47">
        <v>17039</v>
      </c>
      <c r="D43" s="38">
        <v>16902</v>
      </c>
      <c r="E43" s="38">
        <v>16902</v>
      </c>
      <c r="F43" s="9"/>
    </row>
    <row r="44" spans="1:9" ht="78" customHeight="1">
      <c r="A44" s="3" t="s">
        <v>78</v>
      </c>
      <c r="B44" s="4" t="s">
        <v>77</v>
      </c>
      <c r="C44" s="47">
        <v>487</v>
      </c>
      <c r="D44" s="38">
        <v>469</v>
      </c>
      <c r="E44" s="38">
        <v>299</v>
      </c>
      <c r="F44" s="1"/>
    </row>
    <row r="45" spans="1:9" ht="58.5" customHeight="1">
      <c r="A45" s="3" t="s">
        <v>85</v>
      </c>
      <c r="B45" s="5" t="s">
        <v>83</v>
      </c>
      <c r="C45" s="47">
        <v>207</v>
      </c>
      <c r="D45" s="10">
        <v>203</v>
      </c>
      <c r="E45" s="10">
        <v>189</v>
      </c>
      <c r="F45" s="1"/>
    </row>
    <row r="46" spans="1:9" ht="46.5" customHeight="1">
      <c r="A46" s="3" t="s">
        <v>28</v>
      </c>
      <c r="B46" s="4" t="s">
        <v>59</v>
      </c>
      <c r="C46" s="47">
        <v>7008</v>
      </c>
      <c r="D46" s="38">
        <v>6608</v>
      </c>
      <c r="E46" s="38">
        <v>6873</v>
      </c>
      <c r="F46" s="1"/>
    </row>
    <row r="47" spans="1:9" ht="80.25" customHeight="1">
      <c r="A47" s="3" t="s">
        <v>146</v>
      </c>
      <c r="B47" s="4" t="s">
        <v>147</v>
      </c>
      <c r="C47" s="47">
        <f>C49</f>
        <v>20419</v>
      </c>
      <c r="D47" s="38">
        <f t="shared" ref="D47:E47" si="1">D49</f>
        <v>20419</v>
      </c>
      <c r="E47" s="38">
        <f t="shared" si="1"/>
        <v>20419</v>
      </c>
      <c r="F47" s="1"/>
    </row>
    <row r="48" spans="1:9" ht="29.25" hidden="1" customHeight="1">
      <c r="A48" s="37"/>
      <c r="B48" s="31" t="s">
        <v>144</v>
      </c>
      <c r="C48" s="34" t="s">
        <v>121</v>
      </c>
      <c r="D48" s="34" t="s">
        <v>121</v>
      </c>
      <c r="E48" s="34" t="s">
        <v>121</v>
      </c>
      <c r="F48" s="1"/>
    </row>
    <row r="49" spans="1:6" ht="30" customHeight="1">
      <c r="A49" s="37"/>
      <c r="B49" s="31" t="s">
        <v>145</v>
      </c>
      <c r="C49" s="34">
        <v>20419</v>
      </c>
      <c r="D49" s="34">
        <v>20419</v>
      </c>
      <c r="E49" s="34">
        <v>20419</v>
      </c>
      <c r="F49" s="1"/>
    </row>
    <row r="50" spans="1:6" ht="22.5" customHeight="1">
      <c r="A50" s="25" t="s">
        <v>29</v>
      </c>
      <c r="B50" s="26" t="s">
        <v>60</v>
      </c>
      <c r="C50" s="52">
        <f>C51</f>
        <v>7551</v>
      </c>
      <c r="D50" s="24">
        <f>D51</f>
        <v>3262</v>
      </c>
      <c r="E50" s="24">
        <f>E51</f>
        <v>3419</v>
      </c>
      <c r="F50" s="1"/>
    </row>
    <row r="51" spans="1:6" ht="21" customHeight="1">
      <c r="A51" s="39" t="s">
        <v>30</v>
      </c>
      <c r="B51" s="35" t="s">
        <v>61</v>
      </c>
      <c r="C51" s="34">
        <f>C52+C53+C54</f>
        <v>7551</v>
      </c>
      <c r="D51" s="29">
        <f>D52+D53+D54</f>
        <v>3262</v>
      </c>
      <c r="E51" s="29">
        <f>E52+E53+E54</f>
        <v>3419</v>
      </c>
      <c r="F51" s="1"/>
    </row>
    <row r="52" spans="1:6" ht="30" customHeight="1">
      <c r="A52" s="18" t="s">
        <v>118</v>
      </c>
      <c r="B52" s="40" t="s">
        <v>115</v>
      </c>
      <c r="C52" s="47">
        <v>998</v>
      </c>
      <c r="D52" s="10">
        <v>961</v>
      </c>
      <c r="E52" s="10">
        <v>1000</v>
      </c>
      <c r="F52" s="1"/>
    </row>
    <row r="53" spans="1:6" ht="24" customHeight="1">
      <c r="A53" s="18" t="s">
        <v>119</v>
      </c>
      <c r="B53" s="4" t="s">
        <v>116</v>
      </c>
      <c r="C53" s="47">
        <v>5872</v>
      </c>
      <c r="D53" s="10">
        <v>1619</v>
      </c>
      <c r="E53" s="10">
        <v>1683</v>
      </c>
      <c r="F53" s="1"/>
    </row>
    <row r="54" spans="1:6" ht="22.5" customHeight="1">
      <c r="A54" s="18" t="s">
        <v>120</v>
      </c>
      <c r="B54" s="4" t="s">
        <v>117</v>
      </c>
      <c r="C54" s="47">
        <v>681</v>
      </c>
      <c r="D54" s="38">
        <v>682</v>
      </c>
      <c r="E54" s="38">
        <v>736</v>
      </c>
      <c r="F54" s="1"/>
    </row>
    <row r="55" spans="1:6" ht="20.25" customHeight="1">
      <c r="A55" s="25" t="s">
        <v>31</v>
      </c>
      <c r="B55" s="26" t="s">
        <v>86</v>
      </c>
      <c r="C55" s="52">
        <f>C56+C57+C58</f>
        <v>19927</v>
      </c>
      <c r="D55" s="24">
        <f>D56+D57+D58</f>
        <v>13927</v>
      </c>
      <c r="E55" s="24">
        <f>E56+E57+E58</f>
        <v>13934</v>
      </c>
      <c r="F55" s="1"/>
    </row>
    <row r="56" spans="1:6" ht="30">
      <c r="A56" s="18" t="s">
        <v>32</v>
      </c>
      <c r="B56" s="4" t="s">
        <v>62</v>
      </c>
      <c r="C56" s="47">
        <v>453</v>
      </c>
      <c r="D56" s="10">
        <v>453</v>
      </c>
      <c r="E56" s="10">
        <v>453</v>
      </c>
      <c r="F56" s="1"/>
    </row>
    <row r="57" spans="1:6" ht="30">
      <c r="A57" s="18" t="s">
        <v>33</v>
      </c>
      <c r="B57" s="4" t="s">
        <v>63</v>
      </c>
      <c r="C57" s="47">
        <v>348</v>
      </c>
      <c r="D57" s="10">
        <v>355</v>
      </c>
      <c r="E57" s="10">
        <v>362</v>
      </c>
      <c r="F57" s="1"/>
    </row>
    <row r="58" spans="1:6" ht="24" customHeight="1">
      <c r="A58" s="18" t="s">
        <v>34</v>
      </c>
      <c r="B58" s="4" t="s">
        <v>64</v>
      </c>
      <c r="C58" s="47">
        <v>19126</v>
      </c>
      <c r="D58" s="10">
        <v>13119</v>
      </c>
      <c r="E58" s="10">
        <v>13119</v>
      </c>
      <c r="F58" s="1"/>
    </row>
    <row r="59" spans="1:6" ht="21" customHeight="1">
      <c r="A59" s="25" t="s">
        <v>35</v>
      </c>
      <c r="B59" s="26" t="s">
        <v>65</v>
      </c>
      <c r="C59" s="52">
        <f>SUM(C60:C65)</f>
        <v>243546</v>
      </c>
      <c r="D59" s="24">
        <f t="shared" ref="D59:E59" si="2">SUM(D60:D65)</f>
        <v>170229</v>
      </c>
      <c r="E59" s="24">
        <f t="shared" si="2"/>
        <v>144095</v>
      </c>
      <c r="F59" s="1"/>
    </row>
    <row r="60" spans="1:6" ht="23.25" customHeight="1">
      <c r="A60" s="18" t="s">
        <v>36</v>
      </c>
      <c r="B60" s="4" t="s">
        <v>66</v>
      </c>
      <c r="C60" s="47">
        <v>689</v>
      </c>
      <c r="D60" s="10">
        <v>717</v>
      </c>
      <c r="E60" s="10">
        <v>746</v>
      </c>
      <c r="F60" s="1"/>
    </row>
    <row r="61" spans="1:6" ht="59.25" customHeight="1">
      <c r="A61" s="3" t="s">
        <v>37</v>
      </c>
      <c r="B61" s="4" t="s">
        <v>167</v>
      </c>
      <c r="C61" s="47">
        <v>135467</v>
      </c>
      <c r="D61" s="38">
        <v>97522</v>
      </c>
      <c r="E61" s="38">
        <v>77483</v>
      </c>
      <c r="F61" s="1"/>
    </row>
    <row r="62" spans="1:6" ht="31.5" customHeight="1">
      <c r="A62" s="3" t="s">
        <v>38</v>
      </c>
      <c r="B62" s="4" t="s">
        <v>67</v>
      </c>
      <c r="C62" s="47">
        <v>22795</v>
      </c>
      <c r="D62" s="38">
        <v>18515</v>
      </c>
      <c r="E62" s="38">
        <v>14235</v>
      </c>
      <c r="F62" s="1"/>
    </row>
    <row r="63" spans="1:6" ht="42.75" customHeight="1">
      <c r="A63" s="3" t="s">
        <v>39</v>
      </c>
      <c r="B63" s="4" t="s">
        <v>68</v>
      </c>
      <c r="C63" s="47">
        <v>29433</v>
      </c>
      <c r="D63" s="38">
        <v>14516</v>
      </c>
      <c r="E63" s="38">
        <v>14516</v>
      </c>
      <c r="F63" s="1"/>
    </row>
    <row r="64" spans="1:6" ht="62.25" customHeight="1">
      <c r="A64" s="41" t="s">
        <v>82</v>
      </c>
      <c r="B64" s="5" t="s">
        <v>81</v>
      </c>
      <c r="C64" s="47">
        <v>3065</v>
      </c>
      <c r="D64" s="10">
        <v>3065</v>
      </c>
      <c r="E64" s="10">
        <v>3065</v>
      </c>
      <c r="F64" s="1"/>
    </row>
    <row r="65" spans="1:6" ht="33" customHeight="1">
      <c r="A65" s="3" t="s">
        <v>90</v>
      </c>
      <c r="B65" s="4" t="s">
        <v>91</v>
      </c>
      <c r="C65" s="47">
        <v>52097</v>
      </c>
      <c r="D65" s="38">
        <v>35894</v>
      </c>
      <c r="E65" s="38">
        <v>34050</v>
      </c>
      <c r="F65" s="1"/>
    </row>
    <row r="66" spans="1:6" ht="21" customHeight="1">
      <c r="A66" s="25" t="s">
        <v>40</v>
      </c>
      <c r="B66" s="26" t="s">
        <v>69</v>
      </c>
      <c r="C66" s="52">
        <f>SUM(C67:C86)</f>
        <v>94278</v>
      </c>
      <c r="D66" s="24">
        <f>SUM(D67:D86)</f>
        <v>85993</v>
      </c>
      <c r="E66" s="24">
        <f>SUM(E67:E86)</f>
        <v>83020</v>
      </c>
      <c r="F66" s="1"/>
    </row>
    <row r="67" spans="1:6" ht="44.25" customHeight="1">
      <c r="A67" s="3" t="s">
        <v>92</v>
      </c>
      <c r="B67" s="5" t="s">
        <v>133</v>
      </c>
      <c r="C67" s="47">
        <v>91</v>
      </c>
      <c r="D67" s="10">
        <v>91</v>
      </c>
      <c r="E67" s="10">
        <v>91</v>
      </c>
      <c r="F67" s="1"/>
    </row>
    <row r="68" spans="1:6" ht="60">
      <c r="A68" s="3" t="s">
        <v>93</v>
      </c>
      <c r="B68" s="11" t="s">
        <v>134</v>
      </c>
      <c r="C68" s="47">
        <v>79</v>
      </c>
      <c r="D68" s="10">
        <v>79</v>
      </c>
      <c r="E68" s="10">
        <v>79</v>
      </c>
      <c r="F68" s="1"/>
    </row>
    <row r="69" spans="1:6" ht="45">
      <c r="A69" s="3" t="s">
        <v>94</v>
      </c>
      <c r="B69" s="5" t="s">
        <v>135</v>
      </c>
      <c r="C69" s="47">
        <v>26</v>
      </c>
      <c r="D69" s="10">
        <v>26</v>
      </c>
      <c r="E69" s="10">
        <v>26</v>
      </c>
      <c r="F69" s="1"/>
    </row>
    <row r="70" spans="1:6" ht="45">
      <c r="A70" s="3" t="s">
        <v>95</v>
      </c>
      <c r="B70" s="4" t="s">
        <v>136</v>
      </c>
      <c r="C70" s="47">
        <v>3</v>
      </c>
      <c r="D70" s="10">
        <v>3</v>
      </c>
      <c r="E70" s="10">
        <v>3</v>
      </c>
      <c r="F70" s="1"/>
    </row>
    <row r="71" spans="1:6" ht="45">
      <c r="A71" s="3" t="s">
        <v>125</v>
      </c>
      <c r="B71" s="4" t="s">
        <v>126</v>
      </c>
      <c r="C71" s="47">
        <v>5</v>
      </c>
      <c r="D71" s="10">
        <v>5</v>
      </c>
      <c r="E71" s="10">
        <v>5</v>
      </c>
      <c r="F71" s="1"/>
    </row>
    <row r="72" spans="1:6" ht="45">
      <c r="A72" s="3" t="s">
        <v>127</v>
      </c>
      <c r="B72" s="5" t="s">
        <v>128</v>
      </c>
      <c r="C72" s="47">
        <v>255</v>
      </c>
      <c r="D72" s="10">
        <v>255</v>
      </c>
      <c r="E72" s="10">
        <v>255</v>
      </c>
      <c r="F72" s="1"/>
    </row>
    <row r="73" spans="1:6" ht="48" customHeight="1">
      <c r="A73" s="3" t="s">
        <v>96</v>
      </c>
      <c r="B73" s="4" t="s">
        <v>137</v>
      </c>
      <c r="C73" s="47">
        <v>77</v>
      </c>
      <c r="D73" s="10">
        <v>77</v>
      </c>
      <c r="E73" s="10">
        <v>77</v>
      </c>
      <c r="F73" s="1"/>
    </row>
    <row r="74" spans="1:6" ht="60">
      <c r="A74" s="3" t="s">
        <v>111</v>
      </c>
      <c r="B74" s="4" t="s">
        <v>138</v>
      </c>
      <c r="C74" s="47">
        <v>1813</v>
      </c>
      <c r="D74" s="10">
        <v>1813</v>
      </c>
      <c r="E74" s="10">
        <v>1813</v>
      </c>
      <c r="F74" s="1"/>
    </row>
    <row r="75" spans="1:6" ht="47.25" customHeight="1">
      <c r="A75" s="3" t="s">
        <v>112</v>
      </c>
      <c r="B75" s="4" t="s">
        <v>139</v>
      </c>
      <c r="C75" s="47">
        <v>220</v>
      </c>
      <c r="D75" s="10">
        <v>220</v>
      </c>
      <c r="E75" s="10">
        <v>220</v>
      </c>
      <c r="F75" s="1"/>
    </row>
    <row r="76" spans="1:6" ht="45">
      <c r="A76" s="3" t="s">
        <v>99</v>
      </c>
      <c r="B76" s="4" t="s">
        <v>140</v>
      </c>
      <c r="C76" s="47">
        <v>18</v>
      </c>
      <c r="D76" s="10">
        <v>18</v>
      </c>
      <c r="E76" s="10">
        <v>18</v>
      </c>
      <c r="F76" s="1"/>
    </row>
    <row r="77" spans="1:6" ht="75">
      <c r="A77" s="3" t="s">
        <v>129</v>
      </c>
      <c r="B77" s="4" t="s">
        <v>130</v>
      </c>
      <c r="C77" s="47">
        <v>2</v>
      </c>
      <c r="D77" s="10">
        <v>2</v>
      </c>
      <c r="E77" s="10">
        <v>2</v>
      </c>
      <c r="F77" s="1"/>
    </row>
    <row r="78" spans="1:6" ht="45">
      <c r="A78" s="3" t="s">
        <v>100</v>
      </c>
      <c r="B78" s="4" t="s">
        <v>141</v>
      </c>
      <c r="C78" s="47">
        <v>6770</v>
      </c>
      <c r="D78" s="10">
        <v>7309</v>
      </c>
      <c r="E78" s="10">
        <v>6735</v>
      </c>
      <c r="F78" s="1"/>
    </row>
    <row r="79" spans="1:6" ht="47.25" customHeight="1">
      <c r="A79" s="3" t="s">
        <v>97</v>
      </c>
      <c r="B79" s="4" t="s">
        <v>142</v>
      </c>
      <c r="C79" s="47">
        <v>790</v>
      </c>
      <c r="D79" s="10">
        <v>790</v>
      </c>
      <c r="E79" s="10">
        <v>790</v>
      </c>
      <c r="F79" s="1"/>
    </row>
    <row r="80" spans="1:6" ht="30" customHeight="1">
      <c r="A80" s="3" t="s">
        <v>101</v>
      </c>
      <c r="B80" s="4" t="s">
        <v>98</v>
      </c>
      <c r="C80" s="47">
        <v>18106</v>
      </c>
      <c r="D80" s="10">
        <v>18106</v>
      </c>
      <c r="E80" s="10">
        <v>18106</v>
      </c>
      <c r="F80" s="1"/>
    </row>
    <row r="81" spans="1:6" ht="45.75" customHeight="1">
      <c r="A81" s="3" t="s">
        <v>103</v>
      </c>
      <c r="B81" s="4" t="s">
        <v>102</v>
      </c>
      <c r="C81" s="47">
        <v>2136</v>
      </c>
      <c r="D81" s="10">
        <v>2097</v>
      </c>
      <c r="E81" s="10">
        <v>2021</v>
      </c>
      <c r="F81" s="1"/>
    </row>
    <row r="82" spans="1:6" ht="60.75" customHeight="1">
      <c r="A82" s="3" t="s">
        <v>104</v>
      </c>
      <c r="B82" s="4" t="s">
        <v>143</v>
      </c>
      <c r="C82" s="47">
        <v>61319</v>
      </c>
      <c r="D82" s="10">
        <v>53106</v>
      </c>
      <c r="E82" s="10">
        <v>51051</v>
      </c>
      <c r="F82" s="1"/>
    </row>
    <row r="83" spans="1:6" ht="63" customHeight="1">
      <c r="A83" s="3" t="s">
        <v>105</v>
      </c>
      <c r="B83" s="4" t="s">
        <v>106</v>
      </c>
      <c r="C83" s="47">
        <v>538</v>
      </c>
      <c r="D83" s="10">
        <v>496</v>
      </c>
      <c r="E83" s="10">
        <v>496</v>
      </c>
      <c r="F83" s="1"/>
    </row>
    <row r="84" spans="1:6" ht="30" customHeight="1">
      <c r="A84" s="3" t="s">
        <v>107</v>
      </c>
      <c r="B84" s="4" t="s">
        <v>108</v>
      </c>
      <c r="C84" s="47">
        <v>13</v>
      </c>
      <c r="D84" s="10">
        <v>13</v>
      </c>
      <c r="E84" s="10">
        <v>13</v>
      </c>
      <c r="F84" s="1"/>
    </row>
    <row r="85" spans="1:6" ht="60">
      <c r="A85" s="3" t="s">
        <v>131</v>
      </c>
      <c r="B85" s="4" t="s">
        <v>132</v>
      </c>
      <c r="C85" s="47">
        <v>1340</v>
      </c>
      <c r="D85" s="10">
        <v>810</v>
      </c>
      <c r="E85" s="10">
        <v>542</v>
      </c>
      <c r="F85" s="1"/>
    </row>
    <row r="86" spans="1:6" ht="30">
      <c r="A86" s="3" t="s">
        <v>109</v>
      </c>
      <c r="B86" s="4" t="s">
        <v>110</v>
      </c>
      <c r="C86" s="47">
        <v>677</v>
      </c>
      <c r="D86" s="10">
        <v>677</v>
      </c>
      <c r="E86" s="10">
        <v>677</v>
      </c>
    </row>
    <row r="87" spans="1:6" ht="28.5">
      <c r="A87" s="22" t="s">
        <v>152</v>
      </c>
      <c r="B87" s="23" t="s">
        <v>153</v>
      </c>
      <c r="C87" s="52">
        <f>C88</f>
        <v>3349.6000000000004</v>
      </c>
      <c r="D87" s="24">
        <f t="shared" ref="D87:E87" si="3">D88</f>
        <v>0</v>
      </c>
      <c r="E87" s="24">
        <f t="shared" si="3"/>
        <v>0</v>
      </c>
    </row>
    <row r="88" spans="1:6" ht="19.5" customHeight="1">
      <c r="A88" s="41" t="s">
        <v>154</v>
      </c>
      <c r="B88" s="5" t="s">
        <v>166</v>
      </c>
      <c r="C88" s="47">
        <f>SUM(C89:C105)</f>
        <v>3349.6000000000004</v>
      </c>
      <c r="D88" s="10">
        <f t="shared" ref="D88:E88" si="4">SUM(D89:D105)</f>
        <v>0</v>
      </c>
      <c r="E88" s="10">
        <f t="shared" si="4"/>
        <v>0</v>
      </c>
    </row>
    <row r="89" spans="1:6" ht="46.5" customHeight="1">
      <c r="A89" s="42"/>
      <c r="B89" s="5" t="s">
        <v>168</v>
      </c>
      <c r="C89" s="47">
        <v>659.6</v>
      </c>
      <c r="D89" s="10">
        <v>0</v>
      </c>
      <c r="E89" s="10">
        <v>0</v>
      </c>
    </row>
    <row r="90" spans="1:6" ht="60.75" customHeight="1">
      <c r="A90" s="43"/>
      <c r="B90" s="5" t="s">
        <v>155</v>
      </c>
      <c r="C90" s="47">
        <v>351</v>
      </c>
      <c r="D90" s="10">
        <v>0</v>
      </c>
      <c r="E90" s="10">
        <v>0</v>
      </c>
    </row>
    <row r="91" spans="1:6" ht="60" customHeight="1">
      <c r="A91" s="43"/>
      <c r="B91" s="5" t="s">
        <v>156</v>
      </c>
      <c r="C91" s="47">
        <v>240.6</v>
      </c>
      <c r="D91" s="10">
        <v>0</v>
      </c>
      <c r="E91" s="10">
        <v>0</v>
      </c>
    </row>
    <row r="92" spans="1:6" ht="45" customHeight="1">
      <c r="A92" s="43"/>
      <c r="B92" s="5" t="s">
        <v>157</v>
      </c>
      <c r="C92" s="47">
        <v>173.4</v>
      </c>
      <c r="D92" s="10">
        <v>0</v>
      </c>
      <c r="E92" s="10">
        <v>0</v>
      </c>
    </row>
    <row r="93" spans="1:6" ht="45" customHeight="1">
      <c r="A93" s="43"/>
      <c r="B93" s="5" t="s">
        <v>158</v>
      </c>
      <c r="C93" s="47">
        <v>47.7</v>
      </c>
      <c r="D93" s="10">
        <v>0</v>
      </c>
      <c r="E93" s="10">
        <v>0</v>
      </c>
    </row>
    <row r="94" spans="1:6" ht="45" customHeight="1">
      <c r="A94" s="43"/>
      <c r="B94" s="5" t="s">
        <v>159</v>
      </c>
      <c r="C94" s="47">
        <v>123.2</v>
      </c>
      <c r="D94" s="10">
        <v>0</v>
      </c>
      <c r="E94" s="10">
        <v>0</v>
      </c>
    </row>
    <row r="95" spans="1:6" ht="45.75" customHeight="1">
      <c r="A95" s="43"/>
      <c r="B95" s="5" t="s">
        <v>160</v>
      </c>
      <c r="C95" s="47">
        <v>205.9</v>
      </c>
      <c r="D95" s="10">
        <v>0</v>
      </c>
      <c r="E95" s="10">
        <v>0</v>
      </c>
    </row>
    <row r="96" spans="1:6" ht="57.75" customHeight="1">
      <c r="A96" s="43"/>
      <c r="B96" s="5" t="s">
        <v>161</v>
      </c>
      <c r="C96" s="47">
        <v>60.4</v>
      </c>
      <c r="D96" s="10">
        <v>0</v>
      </c>
      <c r="E96" s="10">
        <v>0</v>
      </c>
    </row>
    <row r="97" spans="1:6" ht="45.75" customHeight="1">
      <c r="A97" s="43"/>
      <c r="B97" s="5" t="s">
        <v>162</v>
      </c>
      <c r="C97" s="47">
        <v>325.5</v>
      </c>
      <c r="D97" s="10">
        <v>0</v>
      </c>
      <c r="E97" s="10">
        <v>0</v>
      </c>
    </row>
    <row r="98" spans="1:6" ht="45">
      <c r="A98" s="43"/>
      <c r="B98" s="5" t="s">
        <v>163</v>
      </c>
      <c r="C98" s="47">
        <v>99</v>
      </c>
      <c r="D98" s="10">
        <v>0</v>
      </c>
      <c r="E98" s="10">
        <v>0</v>
      </c>
    </row>
    <row r="99" spans="1:6" ht="60.75" customHeight="1">
      <c r="A99" s="43"/>
      <c r="B99" s="5" t="s">
        <v>164</v>
      </c>
      <c r="C99" s="47">
        <v>251.8</v>
      </c>
      <c r="D99" s="10">
        <v>0</v>
      </c>
      <c r="E99" s="10">
        <v>0</v>
      </c>
    </row>
    <row r="100" spans="1:6" ht="46.5" customHeight="1">
      <c r="A100" s="43"/>
      <c r="B100" s="5" t="s">
        <v>165</v>
      </c>
      <c r="C100" s="47">
        <v>147.6</v>
      </c>
      <c r="D100" s="10">
        <v>0</v>
      </c>
      <c r="E100" s="10">
        <v>0</v>
      </c>
      <c r="F100" s="13"/>
    </row>
    <row r="101" spans="1:6" ht="46.5" customHeight="1">
      <c r="A101" s="43"/>
      <c r="B101" s="5" t="s">
        <v>169</v>
      </c>
      <c r="C101" s="47">
        <v>205.6</v>
      </c>
      <c r="D101" s="10">
        <v>0</v>
      </c>
      <c r="E101" s="10">
        <v>0</v>
      </c>
    </row>
    <row r="102" spans="1:6" ht="47.25" customHeight="1">
      <c r="A102" s="43"/>
      <c r="B102" s="5" t="s">
        <v>170</v>
      </c>
      <c r="C102" s="47">
        <v>141.9</v>
      </c>
      <c r="D102" s="10">
        <v>0</v>
      </c>
      <c r="E102" s="10">
        <v>0</v>
      </c>
    </row>
    <row r="103" spans="1:6" ht="60">
      <c r="A103" s="43"/>
      <c r="B103" s="5" t="s">
        <v>171</v>
      </c>
      <c r="C103" s="47">
        <v>135.5</v>
      </c>
      <c r="D103" s="10">
        <v>0</v>
      </c>
      <c r="E103" s="10">
        <v>0</v>
      </c>
    </row>
    <row r="104" spans="1:6" ht="60">
      <c r="A104" s="43"/>
      <c r="B104" s="5" t="s">
        <v>172</v>
      </c>
      <c r="C104" s="47">
        <v>120.5</v>
      </c>
      <c r="D104" s="10">
        <v>0</v>
      </c>
      <c r="E104" s="10">
        <v>0</v>
      </c>
    </row>
    <row r="105" spans="1:6" ht="45">
      <c r="A105" s="43"/>
      <c r="B105" s="5" t="s">
        <v>173</v>
      </c>
      <c r="C105" s="47">
        <v>60.4</v>
      </c>
      <c r="D105" s="10">
        <v>0</v>
      </c>
      <c r="E105" s="10">
        <v>0</v>
      </c>
      <c r="F105" s="13"/>
    </row>
    <row r="106" spans="1:6">
      <c r="A106" s="44"/>
      <c r="B106" s="45"/>
      <c r="C106" s="54"/>
      <c r="D106" s="46"/>
      <c r="E106" s="46"/>
    </row>
    <row r="107" spans="1:6">
      <c r="A107" s="44"/>
      <c r="B107" s="45"/>
      <c r="C107" s="54"/>
      <c r="D107" s="46"/>
      <c r="E107" s="46"/>
    </row>
    <row r="108" spans="1:6">
      <c r="A108" s="44"/>
      <c r="B108" s="45"/>
      <c r="C108" s="54"/>
      <c r="D108" s="46"/>
      <c r="E108" s="46"/>
    </row>
    <row r="109" spans="1:6">
      <c r="A109" s="44"/>
      <c r="B109" s="45"/>
      <c r="C109" s="54"/>
      <c r="D109" s="46"/>
      <c r="E109" s="46"/>
    </row>
    <row r="110" spans="1:6">
      <c r="A110" s="44"/>
      <c r="B110" s="45"/>
      <c r="C110" s="54"/>
      <c r="D110" s="46"/>
      <c r="E110" s="46"/>
    </row>
    <row r="111" spans="1:6">
      <c r="A111" s="44"/>
      <c r="B111" s="45"/>
      <c r="C111" s="54"/>
      <c r="D111" s="46"/>
      <c r="E111" s="46"/>
    </row>
    <row r="112" spans="1:6">
      <c r="A112" s="44"/>
      <c r="B112" s="45"/>
      <c r="C112" s="54"/>
      <c r="D112" s="46"/>
      <c r="E112" s="46"/>
    </row>
    <row r="113" spans="1:5">
      <c r="A113" s="44"/>
      <c r="B113" s="45"/>
      <c r="C113" s="54"/>
      <c r="D113" s="46"/>
      <c r="E113" s="46"/>
    </row>
    <row r="114" spans="1:5">
      <c r="A114" s="44"/>
      <c r="B114" s="45"/>
      <c r="C114" s="54"/>
      <c r="D114" s="46"/>
      <c r="E114" s="46"/>
    </row>
    <row r="115" spans="1:5">
      <c r="A115" s="44"/>
      <c r="B115" s="45"/>
      <c r="C115" s="54"/>
      <c r="D115" s="46"/>
      <c r="E115" s="46"/>
    </row>
    <row r="116" spans="1:5">
      <c r="A116" s="44"/>
      <c r="B116" s="45"/>
      <c r="C116" s="54"/>
      <c r="D116" s="46"/>
      <c r="E116" s="46"/>
    </row>
    <row r="117" spans="1:5">
      <c r="A117" s="44"/>
      <c r="B117" s="45"/>
      <c r="C117" s="54"/>
      <c r="D117" s="46"/>
      <c r="E117" s="46"/>
    </row>
    <row r="118" spans="1:5">
      <c r="A118" s="44"/>
      <c r="B118" s="45"/>
      <c r="C118" s="54"/>
      <c r="D118" s="46"/>
      <c r="E118" s="46"/>
    </row>
    <row r="119" spans="1:5">
      <c r="A119" s="44"/>
      <c r="B119" s="45"/>
      <c r="C119" s="54"/>
      <c r="D119" s="46"/>
      <c r="E119" s="46"/>
    </row>
    <row r="120" spans="1:5">
      <c r="A120" s="44"/>
      <c r="B120" s="45"/>
      <c r="C120" s="54"/>
      <c r="D120" s="46"/>
      <c r="E120" s="46"/>
    </row>
    <row r="121" spans="1:5">
      <c r="A121" s="44"/>
      <c r="B121" s="45"/>
      <c r="C121" s="54"/>
      <c r="D121" s="46"/>
      <c r="E121" s="46"/>
    </row>
    <row r="122" spans="1:5">
      <c r="A122" s="44"/>
      <c r="B122" s="45"/>
      <c r="C122" s="54"/>
      <c r="D122" s="46"/>
      <c r="E122" s="46"/>
    </row>
    <row r="123" spans="1:5">
      <c r="A123" s="44"/>
      <c r="B123" s="45"/>
      <c r="C123" s="54"/>
      <c r="D123" s="46"/>
      <c r="E123" s="46"/>
    </row>
    <row r="124" spans="1:5">
      <c r="A124" s="44"/>
      <c r="B124" s="45"/>
      <c r="C124" s="54"/>
      <c r="D124" s="46"/>
      <c r="E124" s="46"/>
    </row>
    <row r="125" spans="1:5">
      <c r="A125" s="44"/>
      <c r="B125" s="45"/>
      <c r="C125" s="54"/>
      <c r="D125" s="46"/>
      <c r="E125" s="46"/>
    </row>
    <row r="126" spans="1:5">
      <c r="A126" s="44"/>
      <c r="B126" s="45"/>
      <c r="C126" s="54"/>
      <c r="D126" s="46"/>
      <c r="E126" s="46"/>
    </row>
    <row r="127" spans="1:5">
      <c r="A127" s="44"/>
      <c r="B127" s="45"/>
      <c r="C127" s="54"/>
      <c r="D127" s="46"/>
      <c r="E127" s="46"/>
    </row>
    <row r="128" spans="1:5">
      <c r="A128" s="44"/>
      <c r="B128" s="45"/>
      <c r="C128" s="54"/>
      <c r="D128" s="46"/>
      <c r="E128" s="46"/>
    </row>
    <row r="129" spans="1:5">
      <c r="A129" s="44"/>
      <c r="B129" s="45"/>
      <c r="C129" s="54"/>
      <c r="D129" s="46"/>
      <c r="E129" s="46"/>
    </row>
    <row r="130" spans="1:5">
      <c r="A130" s="44"/>
      <c r="B130" s="45"/>
      <c r="C130" s="54"/>
      <c r="D130" s="46"/>
      <c r="E130" s="46"/>
    </row>
    <row r="131" spans="1:5">
      <c r="A131" s="44"/>
      <c r="B131" s="45"/>
      <c r="C131" s="54"/>
      <c r="D131" s="46"/>
      <c r="E131" s="46"/>
    </row>
    <row r="132" spans="1:5">
      <c r="A132" s="44"/>
      <c r="B132" s="45"/>
      <c r="C132" s="54"/>
      <c r="D132" s="46"/>
      <c r="E132" s="46"/>
    </row>
    <row r="133" spans="1:5">
      <c r="A133" s="44"/>
      <c r="B133" s="45"/>
      <c r="C133" s="54"/>
      <c r="D133" s="46"/>
      <c r="E133" s="46"/>
    </row>
    <row r="134" spans="1:5">
      <c r="A134" s="44"/>
      <c r="B134" s="45"/>
      <c r="C134" s="54"/>
      <c r="D134" s="46"/>
      <c r="E134" s="46"/>
    </row>
    <row r="135" spans="1:5">
      <c r="A135" s="44"/>
      <c r="B135" s="45"/>
      <c r="C135" s="54"/>
      <c r="D135" s="46"/>
      <c r="E135" s="46"/>
    </row>
    <row r="136" spans="1:5">
      <c r="A136" s="44"/>
      <c r="B136" s="45"/>
      <c r="C136" s="54"/>
      <c r="D136" s="46"/>
      <c r="E136" s="46"/>
    </row>
    <row r="137" spans="1:5">
      <c r="A137" s="44"/>
      <c r="B137" s="45"/>
      <c r="C137" s="54"/>
      <c r="D137" s="46"/>
      <c r="E137" s="46"/>
    </row>
    <row r="138" spans="1:5">
      <c r="A138" s="44"/>
      <c r="B138" s="45"/>
      <c r="C138" s="54"/>
      <c r="D138" s="46"/>
      <c r="E138" s="46"/>
    </row>
    <row r="139" spans="1:5">
      <c r="A139" s="44"/>
      <c r="B139" s="45"/>
      <c r="C139" s="54"/>
      <c r="D139" s="46"/>
      <c r="E139" s="46"/>
    </row>
    <row r="140" spans="1:5">
      <c r="A140" s="44"/>
      <c r="B140" s="45"/>
      <c r="C140" s="54"/>
      <c r="D140" s="46"/>
      <c r="E140" s="46"/>
    </row>
    <row r="141" spans="1:5">
      <c r="A141" s="44"/>
      <c r="B141" s="45"/>
      <c r="C141" s="54"/>
      <c r="D141" s="46"/>
      <c r="E141" s="46"/>
    </row>
    <row r="142" spans="1:5">
      <c r="A142" s="44"/>
      <c r="B142" s="45"/>
      <c r="C142" s="54"/>
      <c r="D142" s="46"/>
      <c r="E142" s="46"/>
    </row>
    <row r="143" spans="1:5">
      <c r="A143" s="44"/>
      <c r="B143" s="45"/>
      <c r="C143" s="54"/>
      <c r="D143" s="46"/>
      <c r="E143" s="46"/>
    </row>
  </sheetData>
  <mergeCells count="11">
    <mergeCell ref="A12:A13"/>
    <mergeCell ref="B5:E5"/>
    <mergeCell ref="B6:E6"/>
    <mergeCell ref="B7:E7"/>
    <mergeCell ref="A9:E9"/>
    <mergeCell ref="A10:E10"/>
    <mergeCell ref="B1:E1"/>
    <mergeCell ref="B2:E2"/>
    <mergeCell ref="B3:E3"/>
    <mergeCell ref="C12:E12"/>
    <mergeCell ref="B12:B13"/>
  </mergeCells>
  <pageMargins left="0.59055118110236227" right="0.59055118110236227" top="0.51181102362204722" bottom="0.76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2021-10-25T05:49:59Z</dcterms:modified>
</cp:coreProperties>
</file>